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nia.ramon\Downloads\"/>
    </mc:Choice>
  </mc:AlternateContent>
  <xr:revisionPtr revIDLastSave="0" documentId="13_ncr:1_{3304D2B6-184F-451B-BE7D-87806BDE3AC1}" xr6:coauthVersionLast="47" xr6:coauthVersionMax="47" xr10:uidLastSave="{00000000-0000-0000-0000-000000000000}"/>
  <bookViews>
    <workbookView xWindow="-28920" yWindow="-90" windowWidth="29040" windowHeight="15720" activeTab="1" xr2:uid="{00000000-000D-0000-FFFF-FFFF00000000}"/>
  </bookViews>
  <sheets>
    <sheet name="Controle Financeiro" sheetId="1" r:id="rId1"/>
    <sheet name="Resumo Mens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2" i="2"/>
  <c r="C11" i="2"/>
  <c r="C10" i="2"/>
  <c r="C9" i="2"/>
  <c r="C8" i="2"/>
  <c r="C7" i="2"/>
  <c r="C6" i="2"/>
  <c r="C5" i="2"/>
  <c r="C4" i="2"/>
  <c r="B13" i="2"/>
  <c r="B12" i="2"/>
  <c r="B11" i="2"/>
  <c r="B10" i="2"/>
  <c r="B9" i="2"/>
  <c r="B8" i="2"/>
  <c r="B7" i="2"/>
  <c r="B6" i="2"/>
  <c r="B5" i="2"/>
  <c r="B4" i="2"/>
  <c r="C3" i="2"/>
  <c r="B3" i="2"/>
  <c r="C2" i="2"/>
  <c r="B2" i="2"/>
</calcChain>
</file>

<file path=xl/sharedStrings.xml><?xml version="1.0" encoding="utf-8"?>
<sst xmlns="http://schemas.openxmlformats.org/spreadsheetml/2006/main" count="29" uniqueCount="23">
  <si>
    <t>Descrição</t>
  </si>
  <si>
    <t>Categoria</t>
  </si>
  <si>
    <t>Despesa</t>
  </si>
  <si>
    <t>Receita</t>
  </si>
  <si>
    <t>Descrição exemplo</t>
  </si>
  <si>
    <t>Mês</t>
  </si>
  <si>
    <t>janeiro</t>
  </si>
  <si>
    <t>fevereiro</t>
  </si>
  <si>
    <t>março</t>
  </si>
  <si>
    <t>Janeiro</t>
  </si>
  <si>
    <t>Fevereiro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</si>
  <si>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</si>
  <si>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</si>
  <si>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</si>
  <si>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</si>
  <si>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</si>
  <si>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</si>
  <si>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</si>
  <si>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</si>
  <si>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</si>
  <si>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Salário</t>
  </si>
  <si>
    <t>Condomínio</t>
  </si>
  <si>
    <t>Investimentos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</si>
</sst>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164" fontId="0" fillId="0" borderId="0" xfId="0" applyNumberForma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7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Resumo Mensal de Despesas e Receitas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Despesa</c:v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ED3E-4298-B39F-4E6668DB32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'Resumo Mensal'!$A$2:$A$13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 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'Resumo Mensal'!$B$2:$B$13</c:f>
              <c:numCache>
                <c:formatCode>General</c:formatCode>
                <c:ptCount val="12"/>
                <c:pt idx="0">
                  <c:v>300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5-4380-BA04-D90C7A10EC1B}"/>
            </c:ext>
          </c:extLst>
        </c:ser>
        <c:ser>
          <c:idx val="1"/>
          <c:order val="1"/>
          <c:tx>
            <c:v>Receita</c:v>
          </c:tx>
          <c:spPr>
            <a:solidFill>
              <a:srgbClr val="00703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'Resumo Mensal'!$A$2:$A$13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 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'Resumo Mensal'!$C$2:$C$13</c:f>
              <c:numCache>
                <c:formatCode>General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5-4380-BA04-D90C7A10E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Valor (R$)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0100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47677323467098"/>
          <c:y val="0.93962366417863707"/>
          <c:w val="0.15016168159702928"/>
          <c:h val="6.03763358213628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3174</xdr:rowOff>
    </xdr:from>
    <xdr:to>
      <xdr:col>22</xdr:col>
      <xdr:colOff>104775</xdr:colOff>
      <xdr:row>24</xdr:row>
      <xdr:rowOff>50799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workbookViewId="0">
      <selection activeCell="D5" sqref="D5"/>
    </sheetView>
  </sheetViews>
  <sheetFormatPr defaultRowHeight="14.5" x14ac:dyDescent="0.35"/>
  <cols>
    <col min="1" max="1" width="17.81640625" bestFit="1" customWidth="1"/>
    <col min="2" max="2" width="18" customWidth="1"/>
    <col min="3" max="3" width="21.36328125" customWidth="1"/>
  </cols>
  <sheetData>
    <row r="1" spans="1:5" x14ac:dyDescent="0.35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35">
      <c r="A2" s="2" t="s">
        <v>9</v>
      </c>
      <c r="B2" t="s">
        <v>4</v>
      </c>
      <c r="C2" t="s">
        <v>20</v>
      </c>
      <c r="E2">
        <v>200</v>
      </c>
    </row>
    <row r="3" spans="1:5" x14ac:dyDescent="0.35">
      <c r="A3" s="2" t="s">
        <v>9</v>
      </c>
      <c r="B3" t="s">
        <v>4</v>
      </c>
      <c r="C3" t="s">
        <v>21</v>
      </c>
      <c r="D3">
        <v>300</v>
      </c>
    </row>
    <row r="4" spans="1:5" x14ac:dyDescent="0.35">
      <c r="A4" s="2" t="s">
        <v>10</v>
      </c>
      <c r="B4" t="s">
        <v>4</v>
      </c>
      <c r="C4" t="s">
        <v>22</v>
      </c>
      <c r="E4">
        <v>200</v>
      </c>
    </row>
    <row r="5" spans="1:5" x14ac:dyDescent="0.35">
      <c r="A5" s="2"/>
    </row>
    <row r="6" spans="1:5" x14ac:dyDescent="0.35">
      <c r="A6" s="2"/>
    </row>
    <row r="7" spans="1:5" x14ac:dyDescent="0.35">
      <c r="A7" s="2"/>
    </row>
    <row r="8" spans="1:5" x14ac:dyDescent="0.35">
      <c r="A8" s="2"/>
    </row>
    <row r="9" spans="1:5" x14ac:dyDescent="0.35">
      <c r="A9" s="2"/>
    </row>
    <row r="10" spans="1:5" x14ac:dyDescent="0.35">
      <c r="A10" s="2"/>
    </row>
    <row r="11" spans="1:5" x14ac:dyDescent="0.35">
      <c r="A11" s="2"/>
    </row>
    <row r="12" spans="1:5" x14ac:dyDescent="0.35">
      <c r="A12" s="2"/>
    </row>
    <row r="13" spans="1:5" x14ac:dyDescent="0.35">
      <c r="A13" s="2"/>
    </row>
    <row r="14" spans="1:5" x14ac:dyDescent="0.35">
      <c r="A14" s="2"/>
    </row>
    <row r="15" spans="1:5" x14ac:dyDescent="0.35">
      <c r="A15" s="2"/>
    </row>
    <row r="16" spans="1:5" x14ac:dyDescent="0.35">
      <c r="A16" s="2"/>
    </row>
    <row r="17" spans="1:1" x14ac:dyDescent="0.35">
      <c r="A17" s="2"/>
    </row>
    <row r="18" spans="1:1" x14ac:dyDescent="0.35">
      <c r="A18" s="2"/>
    </row>
    <row r="19" spans="1:1" x14ac:dyDescent="0.35">
      <c r="A19" s="2"/>
    </row>
    <row r="20" spans="1:1" x14ac:dyDescent="0.35">
      <c r="A20" s="2"/>
    </row>
    <row r="21" spans="1:1" x14ac:dyDescent="0.35">
      <c r="A21" s="2"/>
    </row>
    <row r="22" spans="1:1" x14ac:dyDescent="0.35">
      <c r="A22" s="2"/>
    </row>
    <row r="23" spans="1:1" x14ac:dyDescent="0.35">
      <c r="A23" s="2"/>
    </row>
    <row r="24" spans="1:1" x14ac:dyDescent="0.35">
      <c r="A24" s="2"/>
    </row>
    <row r="25" spans="1:1" x14ac:dyDescent="0.35">
      <c r="A25" s="2"/>
    </row>
    <row r="26" spans="1:1" x14ac:dyDescent="0.35">
      <c r="A26" s="2"/>
    </row>
    <row r="27" spans="1:1" x14ac:dyDescent="0.35">
      <c r="A27" s="2"/>
    </row>
    <row r="28" spans="1:1" x14ac:dyDescent="0.35">
      <c r="A28" s="2"/>
    </row>
    <row r="29" spans="1:1" x14ac:dyDescent="0.35">
      <c r="A29" s="2"/>
    </row>
    <row r="30" spans="1:1" x14ac:dyDescent="0.35">
      <c r="A30" s="2"/>
    </row>
    <row r="31" spans="1:1" x14ac:dyDescent="0.35">
      <c r="A31" s="2"/>
    </row>
    <row r="32" spans="1:1" x14ac:dyDescent="0.35">
      <c r="A32" s="2"/>
    </row>
    <row r="33" spans="1:1" x14ac:dyDescent="0.35">
      <c r="A33" s="2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  <row r="38" spans="1:1" x14ac:dyDescent="0.35">
      <c r="A38" s="2"/>
    </row>
    <row r="39" spans="1:1" x14ac:dyDescent="0.35">
      <c r="A39" s="2"/>
    </row>
    <row r="40" spans="1:1" x14ac:dyDescent="0.35">
      <c r="A40" s="2"/>
    </row>
    <row r="41" spans="1:1" x14ac:dyDescent="0.35">
      <c r="A41" s="2"/>
    </row>
    <row r="42" spans="1:1" x14ac:dyDescent="0.35">
      <c r="A42" s="2"/>
    </row>
    <row r="43" spans="1:1" x14ac:dyDescent="0.35">
      <c r="A43" s="2"/>
    </row>
    <row r="44" spans="1:1" x14ac:dyDescent="0.35">
      <c r="A44" s="2"/>
    </row>
    <row r="45" spans="1:1" x14ac:dyDescent="0.35">
      <c r="A45" s="2"/>
    </row>
    <row r="46" spans="1:1" x14ac:dyDescent="0.35">
      <c r="A46" s="2"/>
    </row>
    <row r="47" spans="1:1" x14ac:dyDescent="0.35">
      <c r="A47" s="2"/>
    </row>
    <row r="48" spans="1:1" x14ac:dyDescent="0.35">
      <c r="A48" s="2"/>
    </row>
    <row r="49" spans="1:1" x14ac:dyDescent="0.35">
      <c r="A49" s="2"/>
    </row>
    <row r="50" spans="1:1" x14ac:dyDescent="0.35">
      <c r="A50" s="2"/>
    </row>
    <row r="51" spans="1:1" x14ac:dyDescent="0.35">
      <c r="A51" s="2"/>
    </row>
    <row r="52" spans="1:1" x14ac:dyDescent="0.35">
      <c r="A52" s="2"/>
    </row>
    <row r="53" spans="1:1" x14ac:dyDescent="0.35">
      <c r="A53" s="2"/>
    </row>
    <row r="54" spans="1:1" x14ac:dyDescent="0.35">
      <c r="A54" s="2"/>
    </row>
    <row r="55" spans="1:1" x14ac:dyDescent="0.35">
      <c r="A55" s="2"/>
    </row>
    <row r="56" spans="1:1" x14ac:dyDescent="0.35">
      <c r="A56" s="2"/>
    </row>
    <row r="57" spans="1:1" x14ac:dyDescent="0.35">
      <c r="A57" s="2"/>
    </row>
    <row r="58" spans="1:1" x14ac:dyDescent="0.35">
      <c r="A58" s="2"/>
    </row>
    <row r="59" spans="1:1" x14ac:dyDescent="0.35">
      <c r="A59" s="2"/>
    </row>
    <row r="60" spans="1:1" x14ac:dyDescent="0.35">
      <c r="A60" s="2"/>
    </row>
    <row r="61" spans="1:1" x14ac:dyDescent="0.35">
      <c r="A61" s="2"/>
    </row>
  </sheetData>
  <dataConsolidate/>
  <phoneticPr fontId="2" type="noConversion"/>
  <dataValidations count="2">
    <dataValidation type="list" allowBlank="1" showInputMessage="1" showErrorMessage="1" sqref="A1:A1048576" xr:uid="{291D99C5-81AF-4A8A-8DBA-D9C1D8B95C19}">
      <formula1>"Janeiro,Fevereiro,Março,Abril,Maio,Junho,Julho,Agosto,Setembro,Outubro,Novembro,Dezembro"</formula1>
    </dataValidation>
    <dataValidation type="list" allowBlank="1" showInputMessage="1" showErrorMessage="1" sqref="C2:C61" xr:uid="{4E6141F9-4B8D-47FD-9277-F310551D8505}">
      <formula1>"Salário,Freelance,Investimentos,Aluguel,Condomínio,Energia,Água,Internet,Telefone,Transporte,Supermercado,Lanches,Restaurantes,Educação,Saúde,Plano de Saúde,Medicamentos,Lazer,Viagens,Roupas,Beleza,Presentes,Cartão de Crédito,Outros"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3"/>
  <sheetViews>
    <sheetView tabSelected="1" workbookViewId="0">
      <selection activeCell="B3" sqref="B3"/>
    </sheetView>
  </sheetViews>
  <sheetFormatPr defaultRowHeight="14.5" x14ac:dyDescent="0.35"/>
  <cols>
    <col min="1" max="1" width="17.81640625" bestFit="1" customWidth="1"/>
  </cols>
  <sheetData>
    <row r="1" spans="1:3" x14ac:dyDescent="0.35">
      <c r="A1" s="1" t="s">
        <v>5</v>
      </c>
      <c r="B1" s="1" t="s">
        <v>2</v>
      </c>
      <c r="C1" s="1" t="s">
        <v>3</v>
      </c>
    </row>
    <row r="2" spans="1:3" x14ac:dyDescent="0.35">
      <c r="A2" s="2" t="s">
        <v>6</v>
      </c>
      <c r="B2">
        <f>SUMIF('Controle Financeiro'!A:A,"Janeiro",'Controle Financeiro'!D:D)</f>
        <v>300</v>
      </c>
      <c r="C2">
        <f>SUMIF('Controle Financeiro'!A:A,"Janeiro",'Controle Financeiro'!E:E)</f>
        <v>200</v>
      </c>
    </row>
    <row r="3" spans="1:3" x14ac:dyDescent="0.35">
      <c r="A3" s="2" t="s">
        <v>7</v>
      </c>
      <c r="B3">
        <f>SUMIF('Controle Financeiro'!A:A,"Fevereiro",'Controle Financeiro'!D:D)</f>
        <v>0</v>
      </c>
      <c r="C3">
        <f>SUMIF('Controle Financeiro'!A:A,"Fevereiro",'Controle Financeiro'!E:E)</f>
        <v>200</v>
      </c>
    </row>
    <row r="4" spans="1:3" x14ac:dyDescent="0.35">
      <c r="A4" s="2" t="s">
        <v>8</v>
      </c>
      <c r="B4">
        <f>SUMIF('Controle Financeiro'!A:A,"Março",'Controle Financeiro'!D:D)</f>
        <v>0</v>
      </c>
      <c r="C4">
        <f>SUMIF('Controle Financeiro'!A:A,"Março",'Controle Financeiro'!E:E)</f>
        <v>0</v>
      </c>
    </row>
    <row r="5" spans="1:3" x14ac:dyDescent="0.35">
      <c r="A5" s="3" t="s">
        <v>11</v>
      </c>
      <c r="B5">
        <f>SUMIF('Controle Financeiro'!A:A,"Abril",'Controle Financeiro'!D:D)</f>
        <v>0</v>
      </c>
      <c r="C5">
        <f>SUMIF('Controle Financeiro'!A:A,"Abril",'Controle Financeiro'!E:E)</f>
        <v>0</v>
      </c>
    </row>
    <row r="6" spans="1:3" x14ac:dyDescent="0.35">
      <c r="A6" s="3" t="s">
        <v>12</v>
      </c>
      <c r="B6">
        <f>SUMIF('Controle Financeiro'!A:A,"Maio",'Controle Financeiro'!D:D)</f>
        <v>0</v>
      </c>
      <c r="C6">
        <f>SUMIF('Controle Financeiro'!A:A,"Maio",'Controle Financeiro'!E:E)</f>
        <v>0</v>
      </c>
    </row>
    <row r="7" spans="1:3" x14ac:dyDescent="0.35">
      <c r="A7" s="3" t="s">
        <v>13</v>
      </c>
      <c r="B7">
        <f>SUMIF('Controle Financeiro'!A:A,"Junho",'Controle Financeiro'!D:D)</f>
        <v>0</v>
      </c>
      <c r="C7">
        <f>SUMIF('Controle Financeiro'!A:A,"Junho",'Controle Financeiro'!E:E)</f>
        <v>0</v>
      </c>
    </row>
    <row r="8" spans="1:3" x14ac:dyDescent="0.35">
      <c r="A8" s="3" t="s">
        <v>14</v>
      </c>
      <c r="B8">
        <f>SUMIF('Controle Financeiro'!A:A,"Julho",'Controle Financeiro'!D:D)</f>
        <v>0</v>
      </c>
      <c r="C8">
        <f>SUMIF('Controle Financeiro'!A:A,"Julho",'Controle Financeiro'!E:E)</f>
        <v>0</v>
      </c>
    </row>
    <row r="9" spans="1:3" x14ac:dyDescent="0.35">
      <c r="A9" s="3" t="s">
        <v>15</v>
      </c>
      <c r="B9">
        <f>SUMIF('Controle Financeiro'!A:A,"Agosto",'Controle Financeiro'!D:D)</f>
        <v>0</v>
      </c>
      <c r="C9">
        <f>SUMIF('Controle Financeiro'!A:A,"Agosto",'Controle Financeiro'!E:E)</f>
        <v>0</v>
      </c>
    </row>
    <row r="10" spans="1:3" x14ac:dyDescent="0.35">
      <c r="A10" s="3" t="s">
        <v>16</v>
      </c>
      <c r="B10">
        <f>SUMIF('Controle Financeiro'!A:A,"Setembro",'Controle Financeiro'!D:D)</f>
        <v>0</v>
      </c>
      <c r="C10">
        <f>SUMIF('Controle Financeiro'!A:A,"Setembro",'Controle Financeiro'!E:E)</f>
        <v>0</v>
      </c>
    </row>
    <row r="11" spans="1:3" x14ac:dyDescent="0.35">
      <c r="A11" s="3" t="s">
        <v>17</v>
      </c>
      <c r="B11">
        <f>SUMIF('Controle Financeiro'!A:A,"Outubro",'Controle Financeiro'!D:D)</f>
        <v>0</v>
      </c>
      <c r="C11">
        <f>SUMIF('Controle Financeiro'!A:A,"outubro",'Controle Financeiro'!E:E)</f>
        <v>0</v>
      </c>
    </row>
    <row r="12" spans="1:3" x14ac:dyDescent="0.35">
      <c r="A12" s="3" t="s">
        <v>18</v>
      </c>
      <c r="B12">
        <f>SUMIF('Controle Financeiro'!A:A,"Novembro",'Controle Financeiro'!D:D)</f>
        <v>0</v>
      </c>
      <c r="C12">
        <f>SUMIF('Controle Financeiro'!A:A,"Novembro",'Controle Financeiro'!E:E)</f>
        <v>0</v>
      </c>
    </row>
    <row r="13" spans="1:3" x14ac:dyDescent="0.35">
      <c r="A13" s="3" t="s">
        <v>19</v>
      </c>
      <c r="B13">
        <f>SUMIF('Controle Financeiro'!A:A,"Dezembro",'Controle Financeiro'!D:D)</f>
        <v>0</v>
      </c>
      <c r="C13">
        <f>SUMIF('Controle Financeiro'!A:A,"Dezembro",'Controle Financeiro'!E:E)</f>
        <v>0</v>
      </c>
    </row>
    <row r="32" spans="1:1" x14ac:dyDescent="0.35">
      <c r="A32" s="4"/>
    </row>
    <row r="33" spans="1:1" x14ac:dyDescent="0.35">
      <c r="A33" s="2"/>
    </row>
    <row r="34" spans="1:1" x14ac:dyDescent="0.35">
      <c r="A34" s="2"/>
    </row>
    <row r="35" spans="1:1" x14ac:dyDescent="0.35">
      <c r="A35" s="3"/>
    </row>
    <row r="36" spans="1:1" x14ac:dyDescent="0.35">
      <c r="A36" s="3"/>
    </row>
    <row r="37" spans="1:1" x14ac:dyDescent="0.35">
      <c r="A37" s="3"/>
    </row>
    <row r="38" spans="1:1" x14ac:dyDescent="0.35">
      <c r="A38" s="3"/>
    </row>
    <row r="39" spans="1:1" x14ac:dyDescent="0.35">
      <c r="A39" s="3"/>
    </row>
    <row r="40" spans="1:1" x14ac:dyDescent="0.35">
      <c r="A40" s="3"/>
    </row>
    <row r="41" spans="1:1" x14ac:dyDescent="0.35">
      <c r="A41" s="3"/>
    </row>
    <row r="42" spans="1:1" x14ac:dyDescent="0.35">
      <c r="A42" s="3"/>
    </row>
    <row r="43" spans="1:1" x14ac:dyDescent="0.35">
      <c r="A43" s="3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Financeiro</vt:lpstr>
      <vt:lpstr>Resumo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Estefania da Silva Ramon</cp:lastModifiedBy>
  <dcterms:created xsi:type="dcterms:W3CDTF">2025-10-06T15:07:01Z</dcterms:created>
  <dcterms:modified xsi:type="dcterms:W3CDTF">2025-10-06T16:37:04Z</dcterms:modified>
</cp:coreProperties>
</file>